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D0E9D4B3-9BBE-4087-8171-59B0813E920F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Fo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2" i="1" l="1"/>
  <c r="D32" i="1"/>
  <c r="E32" i="1"/>
  <c r="F32" i="1"/>
  <c r="G32" i="1"/>
  <c r="H32" i="1"/>
  <c r="I32" i="1"/>
  <c r="J32" i="1"/>
  <c r="K32" i="1"/>
  <c r="C31" i="1"/>
  <c r="D31" i="1"/>
  <c r="E31" i="1"/>
  <c r="F31" i="1"/>
  <c r="G31" i="1"/>
  <c r="H31" i="1"/>
  <c r="I31" i="1"/>
  <c r="J31" i="1"/>
  <c r="K31" i="1"/>
  <c r="C30" i="1"/>
  <c r="D30" i="1"/>
  <c r="E30" i="1"/>
  <c r="F30" i="1"/>
  <c r="G30" i="1"/>
  <c r="H30" i="1"/>
  <c r="I30" i="1"/>
  <c r="J30" i="1"/>
  <c r="K30" i="1"/>
  <c r="K29" i="1"/>
  <c r="C29" i="1"/>
  <c r="D29" i="1"/>
  <c r="E29" i="1"/>
  <c r="F29" i="1"/>
  <c r="G29" i="1"/>
  <c r="H29" i="1"/>
  <c r="I29" i="1"/>
  <c r="J29" i="1"/>
  <c r="C28" i="1"/>
  <c r="D28" i="1"/>
  <c r="E28" i="1"/>
  <c r="F28" i="1"/>
  <c r="G28" i="1"/>
  <c r="H28" i="1"/>
  <c r="I28" i="1"/>
  <c r="J28" i="1"/>
  <c r="K28" i="1"/>
  <c r="C27" i="1"/>
  <c r="D27" i="1"/>
  <c r="E27" i="1"/>
  <c r="F27" i="1"/>
  <c r="G27" i="1"/>
  <c r="H27" i="1"/>
  <c r="I27" i="1"/>
  <c r="J27" i="1"/>
  <c r="K27" i="1"/>
  <c r="C26" i="1"/>
  <c r="D26" i="1"/>
  <c r="E26" i="1"/>
  <c r="F26" i="1"/>
  <c r="G26" i="1"/>
  <c r="H26" i="1"/>
  <c r="I26" i="1"/>
  <c r="J26" i="1"/>
  <c r="K26" i="1"/>
  <c r="C25" i="1"/>
  <c r="D25" i="1"/>
  <c r="E25" i="1"/>
  <c r="F25" i="1"/>
  <c r="G25" i="1"/>
  <c r="H25" i="1"/>
  <c r="I25" i="1"/>
  <c r="J25" i="1"/>
  <c r="K25" i="1"/>
  <c r="B25" i="1"/>
  <c r="B26" i="1"/>
  <c r="B27" i="1"/>
  <c r="B28" i="1"/>
  <c r="B29" i="1"/>
  <c r="B30" i="1"/>
  <c r="B31" i="1"/>
  <c r="B32" i="1"/>
  <c r="C24" i="1"/>
  <c r="D24" i="1"/>
  <c r="E24" i="1"/>
  <c r="F24" i="1"/>
  <c r="G24" i="1"/>
  <c r="H24" i="1"/>
  <c r="I24" i="1"/>
  <c r="J24" i="1"/>
  <c r="K24" i="1"/>
  <c r="B24" i="1"/>
  <c r="Y11" i="1" l="1"/>
  <c r="Y10" i="1"/>
  <c r="Y9" i="1"/>
  <c r="Y8" i="1"/>
  <c r="Y7" i="1"/>
  <c r="Y6" i="1"/>
  <c r="L11" i="1" l="1"/>
  <c r="L10" i="1"/>
  <c r="L9" i="1"/>
  <c r="L8" i="1"/>
  <c r="L7" i="1"/>
  <c r="L6" i="1"/>
</calcChain>
</file>

<file path=xl/sharedStrings.xml><?xml version="1.0" encoding="utf-8"?>
<sst xmlns="http://schemas.openxmlformats.org/spreadsheetml/2006/main" count="220" uniqueCount="157">
  <si>
    <t>Activity</t>
  </si>
  <si>
    <t>Code Inspection</t>
  </si>
  <si>
    <t>Function Test</t>
  </si>
  <si>
    <t>System Test</t>
  </si>
  <si>
    <t>Unit Test</t>
  </si>
  <si>
    <t>Impact</t>
  </si>
  <si>
    <t>Target</t>
  </si>
  <si>
    <t>Defect Type</t>
  </si>
  <si>
    <t>Qualifier</t>
  </si>
  <si>
    <t>Number of Documents after Data Balancing</t>
  </si>
  <si>
    <r>
      <t xml:space="preserve">0.355 </t>
    </r>
    <r>
      <rPr>
        <sz val="11"/>
        <color theme="1"/>
        <rFont val="Calibri"/>
        <family val="2"/>
      </rPr>
      <t>± 0.104</t>
    </r>
  </si>
  <si>
    <t>0.391 ± 0.079</t>
  </si>
  <si>
    <t>0.410 ± 0.061</t>
  </si>
  <si>
    <t>0.422 ± 0.051</t>
  </si>
  <si>
    <t>0.438 ± 0.050</t>
  </si>
  <si>
    <t>0.442 ± 0.044</t>
  </si>
  <si>
    <t>0.445 ± 0.044</t>
  </si>
  <si>
    <t>0.446 ± 0.041</t>
  </si>
  <si>
    <t>0.453 ± 0.035</t>
  </si>
  <si>
    <t>0.457 ± 0.035</t>
  </si>
  <si>
    <t>0.209 ± 0.132</t>
  </si>
  <si>
    <t>0.257 ± 0.144</t>
  </si>
  <si>
    <t>0.292 ± 0.125</t>
  </si>
  <si>
    <t>0.322 ± 0.110</t>
  </si>
  <si>
    <t>0.343 ± 0.098</t>
  </si>
  <si>
    <t>0.351 ± 0.088</t>
  </si>
  <si>
    <t>0.362 ± 0.088</t>
  </si>
  <si>
    <t>0.372 ± 0.082</t>
  </si>
  <si>
    <t>0.378 ± 0.071</t>
  </si>
  <si>
    <t>0.394 ± 0.074</t>
  </si>
  <si>
    <t>0.371 ± 0.236</t>
  </si>
  <si>
    <t>0.363 ± 0.262</t>
  </si>
  <si>
    <t>0.352 ± 0.223</t>
  </si>
  <si>
    <t>0.361 ± 0.185</t>
  </si>
  <si>
    <t>0.343 ± 0.162</t>
  </si>
  <si>
    <t>0.355 ± 0.157</t>
  </si>
  <si>
    <t>0.356 ± 0.149</t>
  </si>
  <si>
    <t>0.369 ± 0.129</t>
  </si>
  <si>
    <t>0.358 ± 0.123</t>
  </si>
  <si>
    <t>0.357 ± 0.119</t>
  </si>
  <si>
    <t>0.227 ± 0.183</t>
  </si>
  <si>
    <t>0.219 ± 0.167</t>
  </si>
  <si>
    <t>0.271 ± 0.182</t>
  </si>
  <si>
    <t>0.312 ± 0.186</t>
  </si>
  <si>
    <t>0.308 ± 0.171</t>
  </si>
  <si>
    <t>0.351 ± 0.171</t>
  </si>
  <si>
    <t>0.340 ± 0.153</t>
  </si>
  <si>
    <t>0.380 ± 0.147</t>
  </si>
  <si>
    <t>0.387 ± 0.139</t>
  </si>
  <si>
    <t>0.384 ± 0.137</t>
  </si>
  <si>
    <t>0.483 ± 0.311</t>
  </si>
  <si>
    <t>0.541 ± 0.265</t>
  </si>
  <si>
    <t>0.551 ± 0.235</t>
  </si>
  <si>
    <t>0.561 ± 0.219</t>
  </si>
  <si>
    <t>0.547 ± 0.181</t>
  </si>
  <si>
    <t>0.560 ± 0.154</t>
  </si>
  <si>
    <t>0.577 ± 0.142</t>
  </si>
  <si>
    <t>0.545 ± 0.134</t>
  </si>
  <si>
    <t>0.573 ± 0.136</t>
  </si>
  <si>
    <t>0.563 ± 0.125</t>
  </si>
  <si>
    <t>0.156 ± 0.114</t>
  </si>
  <si>
    <t>0.225 ± 0.141</t>
  </si>
  <si>
    <t>0.238 ± 0.119</t>
  </si>
  <si>
    <t>0.229 ± 0.114</t>
  </si>
  <si>
    <t>0.251 ± 0.099</t>
  </si>
  <si>
    <t>0.267 ± 0.091</t>
  </si>
  <si>
    <t>0.282 ± 0.091</t>
  </si>
  <si>
    <t>0.292 ± 0.085</t>
  </si>
  <si>
    <t>0.301 ± 0.082</t>
  </si>
  <si>
    <t>0.300 ± 0.074</t>
  </si>
  <si>
    <t>0.685 ± 0.204</t>
  </si>
  <si>
    <t>0.743 ± 0.151</t>
  </si>
  <si>
    <t>0.766 ± 0.109</t>
  </si>
  <si>
    <t>0.799 ± 0.099</t>
  </si>
  <si>
    <t>0.821 ± 0.084</t>
  </si>
  <si>
    <t>0.822 ± 0.071</t>
  </si>
  <si>
    <t>0.838 ± 0.068</t>
  </si>
  <si>
    <t>0.841 ± 0.060</t>
  </si>
  <si>
    <t>0.849 ± 0.052</t>
  </si>
  <si>
    <t>0.856 ± 0.051</t>
  </si>
  <si>
    <t>0.235 ± 0.156</t>
  </si>
  <si>
    <t>0.277 ± 0.108</t>
  </si>
  <si>
    <t>0.284 ± 0.093</t>
  </si>
  <si>
    <t>0.305 ± 0.073</t>
  </si>
  <si>
    <t>0.313 ± 0.073</t>
  </si>
  <si>
    <t>0.324 ± 0.067</t>
  </si>
  <si>
    <t>0.326 ± 0.057</t>
  </si>
  <si>
    <t>0.341 ± 0.058</t>
  </si>
  <si>
    <t>0.348 ± 0.048</t>
  </si>
  <si>
    <t>0.348 ± 0.052</t>
  </si>
  <si>
    <t>0.355 ± 0.236</t>
  </si>
  <si>
    <t>0.369 ± 0.158</t>
  </si>
  <si>
    <t>0.360 ± 0.126</t>
  </si>
  <si>
    <t>0.372 ± 0.113</t>
  </si>
  <si>
    <t>0.391 ± 0.104</t>
  </si>
  <si>
    <t>0.387 ± 0.095</t>
  </si>
  <si>
    <t>0.390 ± 0.085</t>
  </si>
  <si>
    <t>0.397 ± 0.076</t>
  </si>
  <si>
    <t>0.392 ± 0.064</t>
  </si>
  <si>
    <t>0.391 ± 0.067</t>
  </si>
  <si>
    <t>Dataset Size</t>
  </si>
  <si>
    <t>ODC Category</t>
  </si>
  <si>
    <t>0.00</t>
  </si>
  <si>
    <t>-0.02</t>
  </si>
  <si>
    <t>-0.03</t>
  </si>
  <si>
    <t>-0.05</t>
  </si>
  <si>
    <t>-0.08</t>
  </si>
  <si>
    <t>-0.04</t>
  </si>
  <si>
    <t>0.10</t>
  </si>
  <si>
    <t>0.23</t>
  </si>
  <si>
    <t>0.12</t>
  </si>
  <si>
    <t>0.44</t>
  </si>
  <si>
    <t>0.08</t>
  </si>
  <si>
    <t>0.18</t>
  </si>
  <si>
    <t>0.04</t>
  </si>
  <si>
    <t>0.15</t>
  </si>
  <si>
    <t>0.40</t>
  </si>
  <si>
    <t>0.20</t>
  </si>
  <si>
    <t>0.14</t>
  </si>
  <si>
    <t>0.52</t>
  </si>
  <si>
    <t>0.21</t>
  </si>
  <si>
    <t>0.01</t>
  </si>
  <si>
    <t>0.19</t>
  </si>
  <si>
    <t>0.54</t>
  </si>
  <si>
    <t>0.38</t>
  </si>
  <si>
    <t>0.16</t>
  </si>
  <si>
    <t>0.47</t>
  </si>
  <si>
    <t>0.17</t>
  </si>
  <si>
    <t>0.30</t>
  </si>
  <si>
    <t>0.05</t>
  </si>
  <si>
    <t>0.65</t>
  </si>
  <si>
    <t>0.36</t>
  </si>
  <si>
    <t>0.13</t>
  </si>
  <si>
    <t>0.60</t>
  </si>
  <si>
    <t>0.33</t>
  </si>
  <si>
    <t>0.24</t>
  </si>
  <si>
    <t>0.68</t>
  </si>
  <si>
    <t>0.55</t>
  </si>
  <si>
    <t>0.71</t>
  </si>
  <si>
    <t>0.09</t>
  </si>
  <si>
    <t>0.25</t>
  </si>
  <si>
    <t>0.74</t>
  </si>
  <si>
    <t>0.50</t>
  </si>
  <si>
    <t>0.80</t>
  </si>
  <si>
    <t>0.22</t>
  </si>
  <si>
    <t>0.39</t>
  </si>
  <si>
    <t>0.26</t>
  </si>
  <si>
    <t>0.78</t>
  </si>
  <si>
    <t>0.87</t>
  </si>
  <si>
    <t>0.45</t>
  </si>
  <si>
    <t>0.28</t>
  </si>
  <si>
    <t>0.81</t>
  </si>
  <si>
    <t>0.92</t>
  </si>
  <si>
    <t>0.48</t>
  </si>
  <si>
    <t>0.29</t>
  </si>
  <si>
    <t>0.89</t>
  </si>
  <si>
    <t>0.69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</si>
</sst>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2" fontId="0" fillId="0" borderId="0" xfId="0" applyNumberFormat="1"/>
    <xf numFmtId="2" fontId="0" fillId="0" borderId="0" xfId="0" applyNumberFormat="1" applyAlignment="1">
      <alignment horizontal="right"/>
    </xf>
    <xf numFmtId="2" fontId="0" fillId="0" borderId="0" xfId="0" quotePrefix="1" applyNumberFormat="1" applyAlignment="1">
      <alignment horizontal="right"/>
    </xf>
    <xf numFmtId="0" fontId="0" fillId="0" borderId="0" xfId="0" applyAlignment="1">
      <alignment horizontal="center"/>
    </xf>
    <xf numFmtId="2" fontId="0" fillId="2" borderId="0" xfId="0" applyNumberForma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2"/>
  <sheetViews>
    <sheetView tabSelected="1" topLeftCell="H1" zoomScale="95" zoomScaleNormal="95" workbookViewId="0">
      <selection activeCell="W22" sqref="W22"/>
    </sheetView>
  </sheetViews>
  <sheetFormatPr defaultRowHeight="14.4" x14ac:dyDescent="0.3"/>
  <cols>
    <col min="1" max="1" width="14.21875" bestFit="1" customWidth="1"/>
    <col min="2" max="2" width="13.109375" bestFit="1" customWidth="1"/>
    <col min="3" max="11" width="13.77734375" bestFit="1" customWidth="1"/>
    <col min="12" max="12" width="37.109375" bestFit="1" customWidth="1"/>
    <col min="14" max="14" width="14.21875" bestFit="1" customWidth="1"/>
    <col min="15" max="15" width="4.6640625" bestFit="1" customWidth="1"/>
    <col min="16" max="21" width="5.21875" bestFit="1" customWidth="1"/>
    <col min="22" max="22" width="4.77734375" bestFit="1" customWidth="1"/>
    <col min="23" max="23" width="5.21875" bestFit="1" customWidth="1"/>
    <col min="24" max="24" width="5.6640625" bestFit="1" customWidth="1"/>
    <col min="25" max="25" width="38.33203125" bestFit="1" customWidth="1"/>
  </cols>
  <sheetData>
    <row r="1" spans="1:25" x14ac:dyDescent="0.3">
      <c r="O1" s="5" t="s">
        <v>100</v>
      </c>
      <c r="P1" s="5"/>
      <c r="Q1" s="5"/>
      <c r="R1" s="5"/>
      <c r="S1" s="5"/>
      <c r="T1" s="5"/>
      <c r="U1" s="5"/>
      <c r="V1" s="5"/>
      <c r="W1" s="5"/>
      <c r="X1" s="5"/>
    </row>
    <row r="2" spans="1:25" x14ac:dyDescent="0.3">
      <c r="B2" s="1">
        <v>0.1</v>
      </c>
      <c r="C2" s="1">
        <v>0.2</v>
      </c>
      <c r="D2" s="1">
        <v>0.3</v>
      </c>
      <c r="E2" s="1">
        <v>0.4</v>
      </c>
      <c r="F2" s="1">
        <v>0.5</v>
      </c>
      <c r="G2" s="1">
        <v>0.6</v>
      </c>
      <c r="H2" s="1">
        <v>0.7</v>
      </c>
      <c r="I2" s="1">
        <v>0.8</v>
      </c>
      <c r="J2" s="1">
        <v>0.9</v>
      </c>
      <c r="K2" s="1">
        <v>1</v>
      </c>
      <c r="L2" t="s">
        <v>9</v>
      </c>
      <c r="N2" t="s">
        <v>101</v>
      </c>
      <c r="O2" s="1">
        <v>0.1</v>
      </c>
      <c r="P2" s="1">
        <v>0.2</v>
      </c>
      <c r="Q2" s="1">
        <v>0.3</v>
      </c>
      <c r="R2" s="1">
        <v>0.4</v>
      </c>
      <c r="S2" s="1">
        <v>0.5</v>
      </c>
      <c r="T2" s="1">
        <v>0.6</v>
      </c>
      <c r="U2" s="1">
        <v>0.7</v>
      </c>
      <c r="V2" s="1">
        <v>0.8</v>
      </c>
      <c r="W2" s="1">
        <v>0.9</v>
      </c>
      <c r="X2" s="1">
        <v>1</v>
      </c>
      <c r="Y2" t="s">
        <v>9</v>
      </c>
    </row>
    <row r="3" spans="1:25" x14ac:dyDescent="0.3">
      <c r="A3" t="s">
        <v>0</v>
      </c>
      <c r="B3" t="s">
        <v>10</v>
      </c>
      <c r="C3" t="s">
        <v>11</v>
      </c>
      <c r="D3" t="s">
        <v>12</v>
      </c>
      <c r="E3" t="s">
        <v>13</v>
      </c>
      <c r="F3" t="s">
        <v>14</v>
      </c>
      <c r="G3" t="s">
        <v>15</v>
      </c>
      <c r="H3" t="s">
        <v>16</v>
      </c>
      <c r="I3" t="s">
        <v>17</v>
      </c>
      <c r="J3" t="s">
        <v>18</v>
      </c>
      <c r="K3" t="s">
        <v>19</v>
      </c>
      <c r="L3">
        <v>1932</v>
      </c>
      <c r="N3" t="s">
        <v>0</v>
      </c>
      <c r="O3" s="3" t="s">
        <v>102</v>
      </c>
      <c r="P3" s="3" t="s">
        <v>108</v>
      </c>
      <c r="Q3" s="3" t="s">
        <v>115</v>
      </c>
      <c r="R3" s="3" t="s">
        <v>122</v>
      </c>
      <c r="S3" s="3" t="s">
        <v>109</v>
      </c>
      <c r="T3" s="3" t="s">
        <v>135</v>
      </c>
      <c r="U3" s="3" t="s">
        <v>140</v>
      </c>
      <c r="V3" s="3" t="s">
        <v>146</v>
      </c>
      <c r="W3" s="3" t="s">
        <v>150</v>
      </c>
      <c r="X3" s="6" t="s">
        <v>154</v>
      </c>
      <c r="Y3">
        <v>1932</v>
      </c>
    </row>
    <row r="4" spans="1:25" x14ac:dyDescent="0.3">
      <c r="A4" t="s">
        <v>1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  <c r="H4" t="s">
        <v>26</v>
      </c>
      <c r="I4" t="s">
        <v>27</v>
      </c>
      <c r="J4" t="s">
        <v>28</v>
      </c>
      <c r="K4" t="s">
        <v>29</v>
      </c>
      <c r="L4">
        <v>441</v>
      </c>
      <c r="N4" t="s">
        <v>1</v>
      </c>
      <c r="O4" s="3" t="s">
        <v>102</v>
      </c>
      <c r="P4" s="3" t="s">
        <v>109</v>
      </c>
      <c r="Q4" s="3" t="s">
        <v>116</v>
      </c>
      <c r="R4" s="3" t="s">
        <v>123</v>
      </c>
      <c r="S4" s="3" t="s">
        <v>130</v>
      </c>
      <c r="T4" s="3" t="s">
        <v>136</v>
      </c>
      <c r="U4" s="3" t="s">
        <v>141</v>
      </c>
      <c r="V4" s="3" t="s">
        <v>147</v>
      </c>
      <c r="W4" s="3" t="s">
        <v>151</v>
      </c>
      <c r="X4" s="6" t="s">
        <v>155</v>
      </c>
      <c r="Y4">
        <v>441</v>
      </c>
    </row>
    <row r="5" spans="1:25" x14ac:dyDescent="0.3">
      <c r="A5" t="s">
        <v>2</v>
      </c>
      <c r="B5" t="s">
        <v>30</v>
      </c>
      <c r="C5" t="s">
        <v>31</v>
      </c>
      <c r="D5" t="s">
        <v>32</v>
      </c>
      <c r="E5" t="s">
        <v>33</v>
      </c>
      <c r="F5" t="s">
        <v>34</v>
      </c>
      <c r="G5" t="s">
        <v>35</v>
      </c>
      <c r="H5" t="s">
        <v>36</v>
      </c>
      <c r="I5" t="s">
        <v>37</v>
      </c>
      <c r="J5" t="s">
        <v>38</v>
      </c>
      <c r="K5" t="s">
        <v>39</v>
      </c>
      <c r="L5">
        <v>156</v>
      </c>
      <c r="N5" t="s">
        <v>2</v>
      </c>
      <c r="O5" s="3" t="s">
        <v>102</v>
      </c>
      <c r="P5" s="4" t="s">
        <v>103</v>
      </c>
      <c r="Q5" s="4" t="s">
        <v>105</v>
      </c>
      <c r="R5" s="4" t="s">
        <v>104</v>
      </c>
      <c r="S5" s="4" t="s">
        <v>106</v>
      </c>
      <c r="T5" s="4" t="s">
        <v>107</v>
      </c>
      <c r="U5" s="4" t="s">
        <v>107</v>
      </c>
      <c r="V5" s="3" t="s">
        <v>102</v>
      </c>
      <c r="W5" s="4" t="s">
        <v>104</v>
      </c>
      <c r="X5" s="4" t="s">
        <v>107</v>
      </c>
      <c r="Y5">
        <v>156</v>
      </c>
    </row>
    <row r="6" spans="1:25" x14ac:dyDescent="0.3">
      <c r="A6" t="s">
        <v>3</v>
      </c>
      <c r="B6" t="s">
        <v>40</v>
      </c>
      <c r="C6" t="s">
        <v>41</v>
      </c>
      <c r="D6" t="s">
        <v>42</v>
      </c>
      <c r="E6" t="s">
        <v>43</v>
      </c>
      <c r="F6" t="s">
        <v>44</v>
      </c>
      <c r="G6" t="s">
        <v>45</v>
      </c>
      <c r="H6" t="s">
        <v>46</v>
      </c>
      <c r="I6" t="s">
        <v>47</v>
      </c>
      <c r="J6" t="s">
        <v>48</v>
      </c>
      <c r="K6" t="s">
        <v>49</v>
      </c>
      <c r="L6">
        <f>26*5</f>
        <v>130</v>
      </c>
      <c r="N6" t="s">
        <v>3</v>
      </c>
      <c r="O6" s="3" t="s">
        <v>102</v>
      </c>
      <c r="P6" s="4" t="s">
        <v>104</v>
      </c>
      <c r="Q6" s="3" t="s">
        <v>117</v>
      </c>
      <c r="R6" s="3" t="s">
        <v>124</v>
      </c>
      <c r="S6" s="3" t="s">
        <v>131</v>
      </c>
      <c r="T6" s="3" t="s">
        <v>137</v>
      </c>
      <c r="U6" s="3" t="s">
        <v>142</v>
      </c>
      <c r="V6" s="3" t="s">
        <v>136</v>
      </c>
      <c r="W6" s="6" t="s">
        <v>138</v>
      </c>
      <c r="X6" s="3" t="s">
        <v>156</v>
      </c>
      <c r="Y6">
        <f>26*5</f>
        <v>130</v>
      </c>
    </row>
    <row r="7" spans="1:25" x14ac:dyDescent="0.3">
      <c r="A7" t="s">
        <v>4</v>
      </c>
      <c r="B7" t="s">
        <v>50</v>
      </c>
      <c r="C7" t="s">
        <v>51</v>
      </c>
      <c r="D7" t="s">
        <v>52</v>
      </c>
      <c r="E7" t="s">
        <v>53</v>
      </c>
      <c r="F7" t="s">
        <v>54</v>
      </c>
      <c r="G7" t="s">
        <v>55</v>
      </c>
      <c r="H7" t="s">
        <v>56</v>
      </c>
      <c r="I7" t="s">
        <v>57</v>
      </c>
      <c r="J7" t="s">
        <v>58</v>
      </c>
      <c r="K7" t="s">
        <v>59</v>
      </c>
      <c r="L7">
        <f>2*70</f>
        <v>140</v>
      </c>
      <c r="N7" t="s">
        <v>4</v>
      </c>
      <c r="O7" s="3" t="s">
        <v>102</v>
      </c>
      <c r="P7" s="3" t="s">
        <v>110</v>
      </c>
      <c r="Q7" s="3" t="s">
        <v>118</v>
      </c>
      <c r="R7" s="3" t="s">
        <v>125</v>
      </c>
      <c r="S7" s="3" t="s">
        <v>132</v>
      </c>
      <c r="T7" s="3" t="s">
        <v>125</v>
      </c>
      <c r="U7" s="6" t="s">
        <v>117</v>
      </c>
      <c r="V7" s="3" t="s">
        <v>132</v>
      </c>
      <c r="W7" s="3" t="s">
        <v>122</v>
      </c>
      <c r="X7" s="3" t="s">
        <v>127</v>
      </c>
      <c r="Y7">
        <f>2*70</f>
        <v>140</v>
      </c>
    </row>
    <row r="8" spans="1:25" x14ac:dyDescent="0.3">
      <c r="A8" t="s">
        <v>5</v>
      </c>
      <c r="B8" t="s">
        <v>60</v>
      </c>
      <c r="C8" t="s">
        <v>61</v>
      </c>
      <c r="D8" t="s">
        <v>62</v>
      </c>
      <c r="E8" t="s">
        <v>63</v>
      </c>
      <c r="F8" t="s">
        <v>64</v>
      </c>
      <c r="G8" t="s">
        <v>65</v>
      </c>
      <c r="H8" t="s">
        <v>66</v>
      </c>
      <c r="I8" t="s">
        <v>67</v>
      </c>
      <c r="J8" t="s">
        <v>68</v>
      </c>
      <c r="K8" t="s">
        <v>69</v>
      </c>
      <c r="L8">
        <f>45*8</f>
        <v>360</v>
      </c>
      <c r="N8" t="s">
        <v>5</v>
      </c>
      <c r="O8" s="3" t="s">
        <v>102</v>
      </c>
      <c r="P8" s="3" t="s">
        <v>111</v>
      </c>
      <c r="Q8" s="3" t="s">
        <v>119</v>
      </c>
      <c r="R8" s="3" t="s">
        <v>126</v>
      </c>
      <c r="S8" s="3" t="s">
        <v>133</v>
      </c>
      <c r="T8" s="3" t="s">
        <v>138</v>
      </c>
      <c r="U8" s="3" t="s">
        <v>143</v>
      </c>
      <c r="V8" s="3" t="s">
        <v>148</v>
      </c>
      <c r="W8" s="3" t="s">
        <v>152</v>
      </c>
      <c r="X8" s="6" t="s">
        <v>152</v>
      </c>
      <c r="Y8">
        <f>45*8</f>
        <v>360</v>
      </c>
    </row>
    <row r="9" spans="1:25" x14ac:dyDescent="0.3">
      <c r="A9" t="s">
        <v>6</v>
      </c>
      <c r="B9" t="s">
        <v>70</v>
      </c>
      <c r="C9" t="s">
        <v>71</v>
      </c>
      <c r="D9" t="s">
        <v>72</v>
      </c>
      <c r="E9" t="s">
        <v>73</v>
      </c>
      <c r="F9" t="s">
        <v>74</v>
      </c>
      <c r="G9" t="s">
        <v>75</v>
      </c>
      <c r="H9" t="s">
        <v>76</v>
      </c>
      <c r="I9" t="s">
        <v>77</v>
      </c>
      <c r="J9" t="s">
        <v>78</v>
      </c>
      <c r="K9" t="s">
        <v>79</v>
      </c>
      <c r="L9">
        <f>230*2</f>
        <v>460</v>
      </c>
      <c r="N9" t="s">
        <v>6</v>
      </c>
      <c r="O9" s="3" t="s">
        <v>102</v>
      </c>
      <c r="P9" s="3" t="s">
        <v>112</v>
      </c>
      <c r="Q9" s="3" t="s">
        <v>110</v>
      </c>
      <c r="R9" s="3" t="s">
        <v>127</v>
      </c>
      <c r="S9" s="3" t="s">
        <v>117</v>
      </c>
      <c r="T9" s="3" t="s">
        <v>117</v>
      </c>
      <c r="U9" s="3" t="s">
        <v>144</v>
      </c>
      <c r="V9" s="3" t="s">
        <v>109</v>
      </c>
      <c r="W9" s="3" t="s">
        <v>135</v>
      </c>
      <c r="X9" s="6" t="s">
        <v>140</v>
      </c>
      <c r="Y9">
        <f>230*2</f>
        <v>460</v>
      </c>
    </row>
    <row r="10" spans="1:25" x14ac:dyDescent="0.3">
      <c r="A10" t="s">
        <v>7</v>
      </c>
      <c r="B10" t="s">
        <v>80</v>
      </c>
      <c r="C10" t="s">
        <v>81</v>
      </c>
      <c r="D10" t="s">
        <v>82</v>
      </c>
      <c r="E10" t="s">
        <v>83</v>
      </c>
      <c r="F10" t="s">
        <v>84</v>
      </c>
      <c r="G10" t="s">
        <v>85</v>
      </c>
      <c r="H10" t="s">
        <v>86</v>
      </c>
      <c r="I10" t="s">
        <v>87</v>
      </c>
      <c r="J10" t="s">
        <v>88</v>
      </c>
      <c r="K10" t="s">
        <v>89</v>
      </c>
      <c r="L10">
        <f>169*5</f>
        <v>845</v>
      </c>
      <c r="N10" t="s">
        <v>7</v>
      </c>
      <c r="O10" s="3" t="s">
        <v>102</v>
      </c>
      <c r="P10" s="3" t="s">
        <v>113</v>
      </c>
      <c r="Q10" s="3" t="s">
        <v>120</v>
      </c>
      <c r="R10" s="3" t="s">
        <v>128</v>
      </c>
      <c r="S10" s="3" t="s">
        <v>134</v>
      </c>
      <c r="T10" s="3" t="s">
        <v>124</v>
      </c>
      <c r="U10" s="3" t="s">
        <v>145</v>
      </c>
      <c r="V10" s="3" t="s">
        <v>149</v>
      </c>
      <c r="W10" s="3" t="s">
        <v>153</v>
      </c>
      <c r="X10" s="6" t="s">
        <v>153</v>
      </c>
      <c r="Y10">
        <f>169*5</f>
        <v>845</v>
      </c>
    </row>
    <row r="11" spans="1:25" x14ac:dyDescent="0.3">
      <c r="A11" t="s">
        <v>8</v>
      </c>
      <c r="B11" t="s">
        <v>90</v>
      </c>
      <c r="C11" t="s">
        <v>91</v>
      </c>
      <c r="D11" t="s">
        <v>92</v>
      </c>
      <c r="E11" t="s">
        <v>93</v>
      </c>
      <c r="F11" t="s">
        <v>94</v>
      </c>
      <c r="G11" t="s">
        <v>95</v>
      </c>
      <c r="H11" t="s">
        <v>96</v>
      </c>
      <c r="I11" t="s">
        <v>97</v>
      </c>
      <c r="J11" t="s">
        <v>98</v>
      </c>
      <c r="K11" t="s">
        <v>99</v>
      </c>
      <c r="L11">
        <f>158*3</f>
        <v>474</v>
      </c>
      <c r="N11" t="s">
        <v>8</v>
      </c>
      <c r="O11" s="3" t="s">
        <v>102</v>
      </c>
      <c r="P11" s="3" t="s">
        <v>114</v>
      </c>
      <c r="Q11" s="3" t="s">
        <v>121</v>
      </c>
      <c r="R11" s="3" t="s">
        <v>129</v>
      </c>
      <c r="S11" s="3" t="s">
        <v>108</v>
      </c>
      <c r="T11" s="3" t="s">
        <v>139</v>
      </c>
      <c r="U11" s="3" t="s">
        <v>108</v>
      </c>
      <c r="V11" s="6" t="s">
        <v>110</v>
      </c>
      <c r="W11" s="3" t="s">
        <v>108</v>
      </c>
      <c r="X11" s="3" t="s">
        <v>108</v>
      </c>
      <c r="Y11">
        <f>158*3</f>
        <v>474</v>
      </c>
    </row>
    <row r="13" spans="1:25" x14ac:dyDescent="0.3">
      <c r="A13" t="s">
        <v>0</v>
      </c>
      <c r="B13" s="2">
        <v>0.35510000000000003</v>
      </c>
      <c r="C13" s="2">
        <v>0.39115555555555559</v>
      </c>
      <c r="D13" s="2">
        <v>0.40959047619047623</v>
      </c>
      <c r="E13" s="2">
        <v>0.42185789473684221</v>
      </c>
      <c r="F13" s="2">
        <v>0.43755333333333329</v>
      </c>
      <c r="G13" s="2">
        <v>0.44158620689655181</v>
      </c>
      <c r="H13" s="2">
        <v>0.44547682709447423</v>
      </c>
      <c r="I13" s="2">
        <v>0.44630296896086369</v>
      </c>
      <c r="J13" s="2">
        <v>0.45309619450317118</v>
      </c>
      <c r="K13" s="2">
        <v>0.45719430272108841</v>
      </c>
    </row>
    <row r="14" spans="1:25" x14ac:dyDescent="0.3">
      <c r="A14" t="s">
        <v>1</v>
      </c>
      <c r="B14" s="2">
        <v>0.20857142857142849</v>
      </c>
      <c r="C14" s="2">
        <v>0.25685714285714278</v>
      </c>
      <c r="D14" s="2">
        <v>0.29228571428571432</v>
      </c>
      <c r="E14" s="2">
        <v>0.32152380952380949</v>
      </c>
      <c r="F14" s="2">
        <v>0.34342857142857153</v>
      </c>
      <c r="G14" s="2">
        <v>0.35109523809523813</v>
      </c>
      <c r="H14" s="2">
        <v>0.36242857142857138</v>
      </c>
      <c r="I14" s="2">
        <v>0.37222857142857141</v>
      </c>
      <c r="J14" s="2">
        <v>0.37779047619047618</v>
      </c>
      <c r="K14" s="2">
        <v>0.3940136054421769</v>
      </c>
    </row>
    <row r="15" spans="1:25" x14ac:dyDescent="0.3">
      <c r="A15" t="s">
        <v>2</v>
      </c>
      <c r="B15" s="2">
        <v>0.3706666666666667</v>
      </c>
      <c r="C15" s="2">
        <v>0.36266666666666658</v>
      </c>
      <c r="D15" s="2">
        <v>0.35199999999999998</v>
      </c>
      <c r="E15" s="2">
        <v>0.3611111111111111</v>
      </c>
      <c r="F15" s="2">
        <v>0.34266666666666667</v>
      </c>
      <c r="G15" s="2">
        <v>0.35533333333333339</v>
      </c>
      <c r="H15" s="2">
        <v>0.3561111111111111</v>
      </c>
      <c r="I15" s="2">
        <v>0.36946666666666672</v>
      </c>
      <c r="J15" s="2">
        <v>0.35786666666666672</v>
      </c>
      <c r="K15" s="2">
        <v>0.35697777777777778</v>
      </c>
    </row>
    <row r="16" spans="1:25" x14ac:dyDescent="0.3">
      <c r="A16" t="s">
        <v>3</v>
      </c>
      <c r="B16" s="2">
        <v>0.2266666666666666</v>
      </c>
      <c r="C16" s="2">
        <v>0.21920000000000001</v>
      </c>
      <c r="D16" s="2">
        <v>0.27100000000000002</v>
      </c>
      <c r="E16" s="2">
        <v>0.312</v>
      </c>
      <c r="F16" s="2">
        <v>0.30840000000000001</v>
      </c>
      <c r="G16" s="2">
        <v>0.3508</v>
      </c>
      <c r="H16" s="2">
        <v>0.34</v>
      </c>
      <c r="I16" s="2">
        <v>0.37986666666666669</v>
      </c>
      <c r="J16" s="2">
        <v>0.38653333333333328</v>
      </c>
      <c r="K16" s="2">
        <v>0.38413333333333333</v>
      </c>
    </row>
    <row r="17" spans="1:11" x14ac:dyDescent="0.3">
      <c r="A17" t="s">
        <v>4</v>
      </c>
      <c r="B17" s="2">
        <v>0.48285714285714287</v>
      </c>
      <c r="C17" s="2">
        <v>0.54100000000000004</v>
      </c>
      <c r="D17" s="2">
        <v>0.55066666666666675</v>
      </c>
      <c r="E17" s="2">
        <v>0.56066666666666665</v>
      </c>
      <c r="F17" s="2">
        <v>0.54700000000000004</v>
      </c>
      <c r="G17" s="2">
        <v>0.55970000000000009</v>
      </c>
      <c r="H17" s="2">
        <v>0.57740000000000014</v>
      </c>
      <c r="I17" s="2">
        <v>0.54500000000000004</v>
      </c>
      <c r="J17" s="2">
        <v>0.57323809523809521</v>
      </c>
      <c r="K17" s="2">
        <v>0.56342857142857139</v>
      </c>
    </row>
    <row r="18" spans="1:11" x14ac:dyDescent="0.3">
      <c r="A18" t="s">
        <v>5</v>
      </c>
      <c r="B18" s="2">
        <v>0.15625</v>
      </c>
      <c r="C18" s="2">
        <v>0.22500000000000001</v>
      </c>
      <c r="D18" s="2">
        <v>0.23824999999999999</v>
      </c>
      <c r="E18" s="2">
        <v>0.22900000000000001</v>
      </c>
      <c r="F18" s="2">
        <v>0.25058333333333332</v>
      </c>
      <c r="G18" s="2">
        <v>0.26733333333333342</v>
      </c>
      <c r="H18" s="2">
        <v>0.2819166666666667</v>
      </c>
      <c r="I18" s="2">
        <v>0.29199999999999998</v>
      </c>
      <c r="J18" s="2">
        <v>0.30062499999999998</v>
      </c>
      <c r="K18" s="2">
        <v>0.29957499999999998</v>
      </c>
    </row>
    <row r="19" spans="1:11" x14ac:dyDescent="0.3">
      <c r="A19" t="s">
        <v>6</v>
      </c>
      <c r="B19" s="2">
        <v>0.68533333333333335</v>
      </c>
      <c r="C19" s="2">
        <v>0.74339999999999995</v>
      </c>
      <c r="D19" s="2">
        <v>0.76633333333333342</v>
      </c>
      <c r="E19" s="2">
        <v>0.7990222222222223</v>
      </c>
      <c r="F19" s="2">
        <v>0.82140909090909087</v>
      </c>
      <c r="G19" s="2">
        <v>0.82190109890109886</v>
      </c>
      <c r="H19" s="2">
        <v>0.83840441176470581</v>
      </c>
      <c r="I19" s="2">
        <v>0.8412456140350878</v>
      </c>
      <c r="J19" s="2">
        <v>0.84937142857142867</v>
      </c>
      <c r="K19" s="2">
        <v>0.85591304347826092</v>
      </c>
    </row>
    <row r="20" spans="1:11" x14ac:dyDescent="0.3">
      <c r="A20" t="s">
        <v>7</v>
      </c>
      <c r="B20" s="2">
        <v>0.23519999999999999</v>
      </c>
      <c r="C20" s="2">
        <v>0.27666666666666662</v>
      </c>
      <c r="D20" s="2">
        <v>0.28442666666666672</v>
      </c>
      <c r="E20" s="2">
        <v>0.3049904761904762</v>
      </c>
      <c r="F20" s="2">
        <v>0.31296666666666673</v>
      </c>
      <c r="G20" s="2">
        <v>0.32445818181818192</v>
      </c>
      <c r="H20" s="2">
        <v>0.32631515151515139</v>
      </c>
      <c r="I20" s="2">
        <v>0.34053626373626372</v>
      </c>
      <c r="J20" s="2">
        <v>0.34791666666666671</v>
      </c>
      <c r="K20" s="2">
        <v>0.34781176470588232</v>
      </c>
    </row>
    <row r="21" spans="1:11" x14ac:dyDescent="0.3">
      <c r="A21" t="s">
        <v>8</v>
      </c>
      <c r="B21" s="2">
        <v>0.35466666666666657</v>
      </c>
      <c r="C21" s="2">
        <v>0.36922222222222217</v>
      </c>
      <c r="D21" s="2">
        <v>0.35966666666666669</v>
      </c>
      <c r="E21" s="2">
        <v>0.37165079365079362</v>
      </c>
      <c r="F21" s="2">
        <v>0.39107142857142863</v>
      </c>
      <c r="G21" s="2">
        <v>0.38675555555555552</v>
      </c>
      <c r="H21" s="2">
        <v>0.38966666666666672</v>
      </c>
      <c r="I21" s="2">
        <v>0.39683760683760683</v>
      </c>
      <c r="J21" s="2">
        <v>0.39159365079365072</v>
      </c>
      <c r="K21" s="2">
        <v>0.39053888888888888</v>
      </c>
    </row>
    <row r="24" spans="1:11" x14ac:dyDescent="0.3">
      <c r="A24" t="s">
        <v>0</v>
      </c>
      <c r="B24" s="2">
        <f>(B13-$B13)/$B13</f>
        <v>0</v>
      </c>
      <c r="C24" s="2">
        <f t="shared" ref="C24:K24" si="0">(C13-$B13)/$B13</f>
        <v>0.10153634344003255</v>
      </c>
      <c r="D24" s="2">
        <f t="shared" si="0"/>
        <v>0.15345107347360235</v>
      </c>
      <c r="E24" s="2">
        <f t="shared" si="0"/>
        <v>0.18799745068105372</v>
      </c>
      <c r="F24" s="2">
        <f t="shared" si="0"/>
        <v>0.23219750305078363</v>
      </c>
      <c r="G24" s="2">
        <f t="shared" si="0"/>
        <v>0.2435545111139166</v>
      </c>
      <c r="H24" s="2">
        <f t="shared" si="0"/>
        <v>0.25451091831730271</v>
      </c>
      <c r="I24" s="2">
        <f t="shared" si="0"/>
        <v>0.25683742315084107</v>
      </c>
      <c r="J24" s="2">
        <f t="shared" si="0"/>
        <v>0.27596788088755603</v>
      </c>
      <c r="K24" s="2">
        <f t="shared" si="0"/>
        <v>0.28750859679270169</v>
      </c>
    </row>
    <row r="25" spans="1:11" x14ac:dyDescent="0.3">
      <c r="A25" t="s">
        <v>1</v>
      </c>
      <c r="B25" s="2">
        <f t="shared" ref="B25:K31" si="1">(B14-$B14)/$B14</f>
        <v>0</v>
      </c>
      <c r="C25" s="2">
        <f t="shared" si="1"/>
        <v>0.23150684931506862</v>
      </c>
      <c r="D25" s="2">
        <f t="shared" si="1"/>
        <v>0.40136986301369931</v>
      </c>
      <c r="E25" s="2">
        <f t="shared" si="1"/>
        <v>0.54155251141552552</v>
      </c>
      <c r="F25" s="2">
        <f t="shared" si="1"/>
        <v>0.64657534246575454</v>
      </c>
      <c r="G25" s="2">
        <f t="shared" si="1"/>
        <v>0.68333333333333413</v>
      </c>
      <c r="H25" s="2">
        <f t="shared" si="1"/>
        <v>0.73767123287671277</v>
      </c>
      <c r="I25" s="2">
        <f t="shared" si="1"/>
        <v>0.78465753424657592</v>
      </c>
      <c r="J25" s="2">
        <f t="shared" si="1"/>
        <v>0.81132420091324264</v>
      </c>
      <c r="K25" s="2">
        <f t="shared" si="1"/>
        <v>0.88910632746249274</v>
      </c>
    </row>
    <row r="26" spans="1:11" x14ac:dyDescent="0.3">
      <c r="A26" t="s">
        <v>2</v>
      </c>
      <c r="B26" s="2">
        <f t="shared" si="1"/>
        <v>0</v>
      </c>
      <c r="C26" s="2">
        <f t="shared" si="1"/>
        <v>-2.1582733812949957E-2</v>
      </c>
      <c r="D26" s="2">
        <f t="shared" si="1"/>
        <v>-5.0359712230215965E-2</v>
      </c>
      <c r="E26" s="2">
        <f t="shared" si="1"/>
        <v>-2.5779376498801063E-2</v>
      </c>
      <c r="F26" s="2">
        <f t="shared" si="1"/>
        <v>-7.5539568345323799E-2</v>
      </c>
      <c r="G26" s="2">
        <f t="shared" si="1"/>
        <v>-4.1366906474820074E-2</v>
      </c>
      <c r="H26" s="2">
        <f t="shared" si="1"/>
        <v>-3.9268585131894601E-2</v>
      </c>
      <c r="I26" s="2">
        <f t="shared" si="1"/>
        <v>-3.2374100719423887E-3</v>
      </c>
      <c r="J26" s="2">
        <f t="shared" si="1"/>
        <v>-3.4532374100719361E-2</v>
      </c>
      <c r="K26" s="2">
        <f t="shared" si="1"/>
        <v>-3.6930455635491681E-2</v>
      </c>
    </row>
    <row r="27" spans="1:11" x14ac:dyDescent="0.3">
      <c r="A27" t="s">
        <v>3</v>
      </c>
      <c r="B27" s="2">
        <f t="shared" si="1"/>
        <v>0</v>
      </c>
      <c r="C27" s="2">
        <f t="shared" si="1"/>
        <v>-3.2941176470587925E-2</v>
      </c>
      <c r="D27" s="2">
        <f t="shared" si="1"/>
        <v>0.19558823529411809</v>
      </c>
      <c r="E27" s="2">
        <f t="shared" si="1"/>
        <v>0.3764705882352945</v>
      </c>
      <c r="F27" s="2">
        <f t="shared" si="1"/>
        <v>0.3605882352941181</v>
      </c>
      <c r="G27" s="2">
        <f t="shared" si="1"/>
        <v>0.54764705882352982</v>
      </c>
      <c r="H27" s="2">
        <f t="shared" si="1"/>
        <v>0.50000000000000056</v>
      </c>
      <c r="I27" s="2">
        <f t="shared" si="1"/>
        <v>0.67588235294117704</v>
      </c>
      <c r="J27" s="2">
        <f t="shared" si="1"/>
        <v>0.70529411764705907</v>
      </c>
      <c r="K27" s="2">
        <f t="shared" si="1"/>
        <v>0.69470588235294162</v>
      </c>
    </row>
    <row r="28" spans="1:11" x14ac:dyDescent="0.3">
      <c r="A28" t="s">
        <v>4</v>
      </c>
      <c r="B28" s="2">
        <f t="shared" si="1"/>
        <v>0</v>
      </c>
      <c r="C28" s="2">
        <f t="shared" si="1"/>
        <v>0.12041420118343199</v>
      </c>
      <c r="D28" s="2">
        <f t="shared" si="1"/>
        <v>0.14043392504930979</v>
      </c>
      <c r="E28" s="2">
        <f t="shared" si="1"/>
        <v>0.16114398422090723</v>
      </c>
      <c r="F28" s="2">
        <f t="shared" si="1"/>
        <v>0.13284023668639058</v>
      </c>
      <c r="G28" s="2">
        <f t="shared" si="1"/>
        <v>0.15914201183431967</v>
      </c>
      <c r="H28" s="2">
        <f t="shared" si="1"/>
        <v>0.19579881656804757</v>
      </c>
      <c r="I28" s="2">
        <f t="shared" si="1"/>
        <v>0.12869822485207105</v>
      </c>
      <c r="J28" s="2">
        <f t="shared" si="1"/>
        <v>0.1871794871794871</v>
      </c>
      <c r="K28" s="2">
        <f t="shared" si="1"/>
        <v>0.16686390532544368</v>
      </c>
    </row>
    <row r="29" spans="1:11" x14ac:dyDescent="0.3">
      <c r="A29" t="s">
        <v>5</v>
      </c>
      <c r="B29" s="2">
        <f t="shared" si="1"/>
        <v>0</v>
      </c>
      <c r="C29" s="2">
        <f t="shared" si="1"/>
        <v>0.44000000000000006</v>
      </c>
      <c r="D29" s="2">
        <f t="shared" si="1"/>
        <v>0.52479999999999993</v>
      </c>
      <c r="E29" s="2">
        <f t="shared" si="1"/>
        <v>0.46560000000000007</v>
      </c>
      <c r="F29" s="2">
        <f t="shared" si="1"/>
        <v>0.60373333333333323</v>
      </c>
      <c r="G29" s="2">
        <f t="shared" si="1"/>
        <v>0.71093333333333386</v>
      </c>
      <c r="H29" s="2">
        <f t="shared" si="1"/>
        <v>0.80426666666666691</v>
      </c>
      <c r="I29" s="2">
        <f t="shared" si="1"/>
        <v>0.86879999999999991</v>
      </c>
      <c r="J29" s="2">
        <f t="shared" si="1"/>
        <v>0.92399999999999982</v>
      </c>
      <c r="K29" s="2">
        <f t="shared" si="1"/>
        <v>0.91727999999999987</v>
      </c>
    </row>
    <row r="30" spans="1:11" x14ac:dyDescent="0.3">
      <c r="A30" t="s">
        <v>6</v>
      </c>
      <c r="B30" s="2">
        <f t="shared" si="1"/>
        <v>0</v>
      </c>
      <c r="C30" s="2">
        <f t="shared" si="1"/>
        <v>8.4727626459143876E-2</v>
      </c>
      <c r="D30" s="2">
        <f t="shared" si="1"/>
        <v>0.11819066147859933</v>
      </c>
      <c r="E30" s="2">
        <f t="shared" si="1"/>
        <v>0.16588845654993523</v>
      </c>
      <c r="F30" s="2">
        <f t="shared" si="1"/>
        <v>0.19855412097629987</v>
      </c>
      <c r="G30" s="2">
        <f t="shared" si="1"/>
        <v>0.19927203147047495</v>
      </c>
      <c r="H30" s="2">
        <f t="shared" si="1"/>
        <v>0.22335274090180807</v>
      </c>
      <c r="I30" s="2">
        <f t="shared" si="1"/>
        <v>0.22749846405898022</v>
      </c>
      <c r="J30" s="2">
        <f t="shared" si="1"/>
        <v>0.23935519733185115</v>
      </c>
      <c r="K30" s="2">
        <f t="shared" si="1"/>
        <v>0.24890035526983595</v>
      </c>
    </row>
    <row r="31" spans="1:11" x14ac:dyDescent="0.3">
      <c r="A31" t="s">
        <v>7</v>
      </c>
      <c r="B31" s="2">
        <f t="shared" si="1"/>
        <v>0</v>
      </c>
      <c r="C31" s="2">
        <f t="shared" si="1"/>
        <v>0.17630385487528327</v>
      </c>
      <c r="D31" s="2">
        <f t="shared" si="1"/>
        <v>0.20929705215419525</v>
      </c>
      <c r="E31" s="2">
        <f t="shared" si="1"/>
        <v>0.29672821509556213</v>
      </c>
      <c r="F31" s="2">
        <f t="shared" si="1"/>
        <v>0.33064058956916131</v>
      </c>
      <c r="G31" s="2">
        <f t="shared" si="1"/>
        <v>0.37949907235621572</v>
      </c>
      <c r="H31" s="2">
        <f t="shared" si="1"/>
        <v>0.38739435168006547</v>
      </c>
      <c r="I31" s="2">
        <f t="shared" si="1"/>
        <v>0.4478582641847948</v>
      </c>
      <c r="J31" s="2">
        <f t="shared" si="1"/>
        <v>0.47923752834467143</v>
      </c>
      <c r="K31" s="2">
        <f t="shared" si="1"/>
        <v>0.47879151660664254</v>
      </c>
    </row>
    <row r="32" spans="1:11" x14ac:dyDescent="0.3">
      <c r="A32" t="s">
        <v>8</v>
      </c>
      <c r="B32" s="2">
        <f>(B21-$B21)/$B21</f>
        <v>0</v>
      </c>
      <c r="C32" s="2">
        <f t="shared" ref="C32:K32" si="2">(C21-$B21)/$B21</f>
        <v>4.1040100250626703E-2</v>
      </c>
      <c r="D32" s="2">
        <f t="shared" si="2"/>
        <v>1.4097744360902584E-2</v>
      </c>
      <c r="E32" s="2">
        <f t="shared" si="2"/>
        <v>4.7887576083064994E-2</v>
      </c>
      <c r="F32" s="2">
        <f t="shared" si="2"/>
        <v>0.10264500537056973</v>
      </c>
      <c r="G32" s="2">
        <f t="shared" si="2"/>
        <v>9.0476190476190654E-2</v>
      </c>
      <c r="H32" s="2">
        <f t="shared" si="2"/>
        <v>9.8684210526316221E-2</v>
      </c>
      <c r="I32" s="2">
        <f t="shared" si="2"/>
        <v>0.11890302679776391</v>
      </c>
      <c r="J32" s="2">
        <f t="shared" si="2"/>
        <v>0.10411743644826359</v>
      </c>
      <c r="K32" s="2">
        <f t="shared" si="2"/>
        <v>0.10114348370927344</v>
      </c>
    </row>
  </sheetData>
  <mergeCells count="1">
    <mergeCell ref="O1:X1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2019-02-26T10:42:16Z</dcterms:modified>
</cp:coreProperties>
</file>